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alcChain.xml" ContentType="application/vnd.openxmlformats-officedocument.spreadsheetml.calcChain+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726"/>
  <workbookPr defaultThemeVersion="166925"/>
  <mc:AlternateContent xmlns:mc="http://schemas.openxmlformats.org/markup-compatibility/2006">
    <mc:Choice Requires="x15">
      <x15ac:absPath xmlns:x15ac="http://schemas.microsoft.com/office/spreadsheetml/2010/11/ac" url="C:\Users\Watts.Charlotte\Desktop\Website\"/>
    </mc:Choice>
  </mc:AlternateContent>
  <bookViews>
    <workbookView xWindow="0" yWindow="0" windowWidth="28800" windowHeight="12210"/>
  </bookViews>
  <sheets>
    <sheet name="Dates" sheetId="1" r:id="rId1"/>
  </sheet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6" i="1" l="1"/>
  <c r="H7" i="1" l="1"/>
  <c r="H8" i="1"/>
  <c r="H9" i="1"/>
  <c r="H10" i="1"/>
  <c r="H11" i="1"/>
  <c r="H12" i="1"/>
  <c r="H13" i="1"/>
  <c r="C8" i="1" l="1"/>
  <c r="C9" i="1" s="1"/>
  <c r="C23" i="1" l="1"/>
  <c r="C13" i="1"/>
  <c r="C20" i="1"/>
  <c r="C16" i="1"/>
  <c r="H6" i="1"/>
  <c r="D12" i="1" l="1"/>
  <c r="D13" i="1" s="1"/>
  <c r="D25" i="1"/>
  <c r="D26" i="1" s="1"/>
</calcChain>
</file>

<file path=xl/sharedStrings.xml><?xml version="1.0" encoding="utf-8"?>
<sst xmlns="http://schemas.openxmlformats.org/spreadsheetml/2006/main" count="13" uniqueCount="13">
  <si>
    <t>Webinar</t>
  </si>
  <si>
    <t>Auction System Training</t>
  </si>
  <si>
    <t>D-15 to D-10 Window</t>
  </si>
  <si>
    <t>Mock Auction</t>
  </si>
  <si>
    <t>D-15</t>
  </si>
  <si>
    <t>D-7</t>
  </si>
  <si>
    <t>Bank Holidays 2019</t>
  </si>
  <si>
    <t>D-21</t>
  </si>
  <si>
    <t>D-23</t>
  </si>
  <si>
    <t>Secretary of State (SoS) Decision</t>
  </si>
  <si>
    <t>D-36</t>
  </si>
  <si>
    <t>Withdraw Window</t>
  </si>
  <si>
    <t>Auction Start date (D)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</si>
</sst>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theme="1"/>
      <name val="Calibri"/>
      <family val="2"/>
      <scheme val="minor"/>
    </font>
    <font>
      <b/>
      <sz val="11"/>
      <color theme="0"/>
      <name val="Calibri"/>
      <family val="2"/>
      <scheme val="minor"/>
    </font>
    <font>
      <b/>
      <sz val="11"/>
      <color theme="1"/>
      <name val="Calibri"/>
      <family val="2"/>
      <scheme val="minor"/>
    </font>
    <font>
      <b/>
      <sz val="12"/>
      <color theme="0"/>
      <name val="Calibri"/>
      <family val="2"/>
      <scheme val="minor"/>
    </font>
  </fonts>
  <fills count="8">
    <fill>
      <patternFill patternType="none"/>
    </fill>
    <fill>
      <patternFill patternType="gray125"/>
    </fill>
    <fill>
      <patternFill patternType="solid">
        <fgColor rgb="FFFF0000"/>
        <bgColor indexed="64"/>
      </patternFill>
    </fill>
    <fill>
      <patternFill patternType="solid">
        <fgColor rgb="FFFFFF00"/>
        <bgColor indexed="64"/>
      </patternFill>
    </fill>
    <fill>
      <patternFill patternType="solid">
        <fgColor theme="9"/>
        <bgColor indexed="64"/>
      </patternFill>
    </fill>
    <fill>
      <patternFill patternType="solid">
        <fgColor rgb="FF00B050"/>
        <bgColor indexed="64"/>
      </patternFill>
    </fill>
    <fill>
      <patternFill patternType="solid">
        <fgColor theme="5" tint="0.79998168889431442"/>
        <bgColor indexed="64"/>
      </patternFill>
    </fill>
    <fill>
      <patternFill patternType="solid">
        <fgColor theme="5"/>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19">
    <xf numFmtId="0" fontId="0" fillId="0" borderId="0" xfId="0"/>
    <xf numFmtId="0" fontId="0" fillId="0" borderId="0" xfId="0" applyAlignment="1">
      <alignment horizontal="center" vertical="center"/>
    </xf>
    <xf numFmtId="14" fontId="0" fillId="0" borderId="0" xfId="0" applyNumberFormat="1" applyAlignment="1">
      <alignment horizontal="center" vertical="center"/>
    </xf>
    <xf numFmtId="0" fontId="1" fillId="4" borderId="1" xfId="0" applyFont="1" applyFill="1" applyBorder="1" applyAlignment="1">
      <alignment horizontal="center" vertical="center"/>
    </xf>
    <xf numFmtId="14" fontId="0" fillId="3" borderId="1" xfId="0" applyNumberFormat="1" applyFill="1" applyBorder="1" applyAlignment="1">
      <alignment horizontal="center" vertical="center"/>
    </xf>
    <xf numFmtId="0" fontId="2" fillId="0" borderId="0" xfId="0" applyFont="1" applyAlignment="1">
      <alignment vertical="center"/>
    </xf>
    <xf numFmtId="0" fontId="1" fillId="0" borderId="0" xfId="0" applyFont="1" applyAlignment="1">
      <alignment vertical="center"/>
    </xf>
    <xf numFmtId="0" fontId="0" fillId="0" borderId="0" xfId="0" applyAlignment="1">
      <alignment horizontal="left" vertical="center"/>
    </xf>
    <xf numFmtId="0" fontId="1" fillId="0" borderId="0" xfId="0" applyFont="1" applyFill="1" applyBorder="1" applyAlignment="1">
      <alignment vertical="center"/>
    </xf>
    <xf numFmtId="14" fontId="0" fillId="0" borderId="0" xfId="0" applyNumberFormat="1" applyFill="1" applyBorder="1" applyAlignment="1">
      <alignment horizontal="center" vertical="center"/>
    </xf>
    <xf numFmtId="0" fontId="2" fillId="6" borderId="1" xfId="0" applyFont="1" applyFill="1" applyBorder="1" applyAlignment="1">
      <alignment horizontal="center" vertical="center"/>
    </xf>
    <xf numFmtId="0" fontId="3" fillId="2" borderId="1" xfId="0" applyFont="1" applyFill="1" applyBorder="1" applyAlignment="1">
      <alignment vertical="center"/>
    </xf>
    <xf numFmtId="14" fontId="0" fillId="3" borderId="3" xfId="0" applyNumberFormat="1" applyFill="1" applyBorder="1" applyAlignment="1" applyProtection="1">
      <alignment horizontal="center" vertical="center"/>
      <protection locked="0"/>
    </xf>
    <xf numFmtId="0" fontId="1" fillId="5" borderId="2" xfId="0" applyFont="1" applyFill="1" applyBorder="1" applyAlignment="1">
      <alignment vertical="center" wrapText="1"/>
    </xf>
    <xf numFmtId="14" fontId="0" fillId="0" borderId="1" xfId="0" applyNumberFormat="1" applyBorder="1" applyAlignment="1" applyProtection="1">
      <alignment horizontal="center" vertical="center"/>
      <protection hidden="1"/>
    </xf>
    <xf numFmtId="0" fontId="0" fillId="0" borderId="1" xfId="0" applyBorder="1" applyAlignment="1" applyProtection="1">
      <alignment horizontal="center" vertical="center"/>
      <protection hidden="1"/>
    </xf>
    <xf numFmtId="0" fontId="1" fillId="0" borderId="0" xfId="0" applyFont="1" applyFill="1" applyBorder="1" applyAlignment="1" applyProtection="1">
      <alignment horizontal="center" vertical="center"/>
      <protection hidden="1"/>
    </xf>
    <xf numFmtId="0" fontId="3" fillId="7" borderId="1" xfId="0" applyFont="1" applyFill="1" applyBorder="1" applyAlignment="1">
      <alignment vertical="center"/>
    </xf>
    <xf numFmtId="14" fontId="0" fillId="6" borderId="1" xfId="0" applyNumberFormat="1" applyFill="1" applyBorder="1" applyAlignment="1" applyProtection="1">
      <alignment horizontal="center" vertical="center"/>
      <protection hidden="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8</xdr:col>
      <xdr:colOff>223345</xdr:colOff>
      <xdr:row>4</xdr:row>
      <xdr:rowOff>32845</xdr:rowOff>
    </xdr:from>
    <xdr:to>
      <xdr:col>20</xdr:col>
      <xdr:colOff>85725</xdr:colOff>
      <xdr:row>17</xdr:row>
      <xdr:rowOff>14653</xdr:rowOff>
    </xdr:to>
    <xdr:sp macro="" textlink="">
      <xdr:nvSpPr>
        <xdr:cNvPr id="2" name="TextBox 1">
          <a:extLst>
            <a:ext uri="{FF2B5EF4-FFF2-40B4-BE49-F238E27FC236}">
              <a16:creationId xmlns:a16="http://schemas.microsoft.com/office/drawing/2014/main" id="{D2CDB3CB-AACE-44B9-B1EE-A0F404CE2E4A}"/>
            </a:ext>
          </a:extLst>
        </xdr:cNvPr>
        <xdr:cNvSpPr txBox="1"/>
      </xdr:nvSpPr>
      <xdr:spPr>
        <a:xfrm>
          <a:off x="4909645" y="32845"/>
          <a:ext cx="7177580" cy="2515458"/>
        </a:xfrm>
        <a:prstGeom prst="rect">
          <a:avLst/>
        </a:prstGeom>
        <a:solidFill>
          <a:schemeClr val="accent2">
            <a:lumMod val="20000"/>
            <a:lumOff val="80000"/>
          </a:schemeClr>
        </a:solid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t>                                                                                               </a:t>
          </a:r>
          <a:r>
            <a:rPr lang="en-GB" sz="1400" b="1" u="sng" cap="none" spc="0">
              <a:ln w="0"/>
              <a:solidFill>
                <a:schemeClr val="tx1"/>
              </a:solidFill>
              <a:effectLst>
                <a:outerShdw blurRad="38100" dist="19050" dir="2700000" algn="tl" rotWithShape="0">
                  <a:schemeClr val="dk1">
                    <a:alpha val="40000"/>
                  </a:schemeClr>
                </a:outerShdw>
              </a:effectLst>
            </a:rPr>
            <a:t>Guidance</a:t>
          </a:r>
        </a:p>
        <a:p>
          <a:pPr marL="0" marR="0" lvl="0" indent="0" defTabSz="914400" eaLnBrk="1" fontAlgn="auto" latinLnBrk="0" hangingPunct="1">
            <a:lnSpc>
              <a:spcPct val="100000"/>
            </a:lnSpc>
            <a:spcBef>
              <a:spcPts val="0"/>
            </a:spcBef>
            <a:spcAft>
              <a:spcPts val="0"/>
            </a:spcAft>
            <a:buClrTx/>
            <a:buSzTx/>
            <a:buFontTx/>
            <a:buNone/>
            <a:tabLst/>
            <a:defRPr/>
          </a:pPr>
          <a:r>
            <a:rPr lang="en-GB" sz="1200" b="1" u="sng" cap="none" spc="0">
              <a:ln w="0"/>
              <a:solidFill>
                <a:schemeClr val="tx1"/>
              </a:solidFill>
              <a:effectLst>
                <a:outerShdw blurRad="38100" dist="19050" dir="2700000" algn="tl" rotWithShape="0">
                  <a:schemeClr val="dk1">
                    <a:alpha val="40000"/>
                  </a:schemeClr>
                </a:outerShdw>
              </a:effectLst>
            </a:rPr>
            <a:t>Background:</a:t>
          </a:r>
        </a:p>
        <a:p>
          <a:pPr marL="0" marR="0" lvl="0" indent="0" defTabSz="914400" eaLnBrk="1" fontAlgn="auto" latinLnBrk="0" hangingPunct="1">
            <a:lnSpc>
              <a:spcPct val="100000"/>
            </a:lnSpc>
            <a:spcBef>
              <a:spcPts val="0"/>
            </a:spcBef>
            <a:spcAft>
              <a:spcPts val="0"/>
            </a:spcAft>
            <a:buClrTx/>
            <a:buSzTx/>
            <a:buFontTx/>
            <a:buNone/>
            <a:tabLst/>
            <a:defRPr/>
          </a:pPr>
          <a:endParaRPr lang="en-GB" sz="1200" b="0" u="sng" cap="none" spc="0">
            <a:ln w="0"/>
            <a:solidFill>
              <a:schemeClr val="tx1"/>
            </a:solidFill>
            <a:effectLst>
              <a:outerShdw blurRad="38100" dist="19050" dir="2700000" algn="tl" rotWithShape="0">
                <a:schemeClr val="dk1">
                  <a:alpha val="40000"/>
                </a:schemeClr>
              </a:outerShdw>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cap="none" spc="0">
              <a:ln w="0"/>
              <a:solidFill>
                <a:schemeClr val="tx1"/>
              </a:solidFill>
              <a:effectLst>
                <a:outerShdw blurRad="38100" dist="19050" dir="2700000" algn="tl" rotWithShape="0">
                  <a:schemeClr val="dk1">
                    <a:alpha val="40000"/>
                  </a:schemeClr>
                </a:outerShdw>
              </a:effectLst>
            </a:rPr>
            <a:t>1. This</a:t>
          </a:r>
          <a:r>
            <a:rPr lang="en-GB" sz="1100" b="0" cap="none" spc="0" baseline="0">
              <a:ln w="0"/>
              <a:solidFill>
                <a:schemeClr val="tx1"/>
              </a:solidFill>
              <a:effectLst>
                <a:outerShdw blurRad="38100" dist="19050" dir="2700000" algn="tl" rotWithShape="0">
                  <a:schemeClr val="dk1">
                    <a:alpha val="40000"/>
                  </a:schemeClr>
                </a:outerShdw>
              </a:effectLst>
            </a:rPr>
            <a:t> tool has been created to assist you in understandig an </a:t>
          </a:r>
          <a:r>
            <a:rPr lang="en-GB" sz="1200" b="1" u="sng" cap="none" spc="0" baseline="0">
              <a:ln w="0"/>
              <a:solidFill>
                <a:schemeClr val="tx1"/>
              </a:solidFill>
              <a:effectLst>
                <a:outerShdw blurRad="38100" dist="19050" dir="2700000" algn="tl" rotWithShape="0">
                  <a:schemeClr val="dk1">
                    <a:alpha val="40000"/>
                  </a:schemeClr>
                </a:outerShdw>
              </a:effectLst>
            </a:rPr>
            <a:t>indicative </a:t>
          </a:r>
          <a:r>
            <a:rPr lang="en-GB" sz="1100" b="0" cap="none" spc="0" baseline="0">
              <a:ln w="0"/>
              <a:solidFill>
                <a:schemeClr val="tx1"/>
              </a:solidFill>
              <a:effectLst>
                <a:outerShdw blurRad="38100" dist="19050" dir="2700000" algn="tl" rotWithShape="0">
                  <a:schemeClr val="dk1">
                    <a:alpha val="40000"/>
                  </a:schemeClr>
                </a:outerShdw>
              </a:effectLst>
            </a:rPr>
            <a:t>time line for the upcoming T-1 </a:t>
          </a:r>
          <a:r>
            <a:rPr lang="en-GB" sz="1100" b="0" cap="none" spc="0" baseline="0">
              <a:ln w="0"/>
              <a:solidFill>
                <a:schemeClr val="tx1"/>
              </a:solidFill>
              <a:effectLst>
                <a:outerShdw blurRad="38100" dist="19050" dir="2700000" algn="tl" rotWithShape="0">
                  <a:schemeClr val="dk1">
                    <a:alpha val="40000"/>
                  </a:schemeClr>
                </a:outerShdw>
              </a:effectLst>
              <a:latin typeface="+mn-lt"/>
              <a:ea typeface="+mn-ea"/>
              <a:cs typeface="+mn-cs"/>
            </a:rPr>
            <a:t>auction as per BEIS response on consulation on 28/02/2019.</a:t>
          </a:r>
          <a:endParaRPr lang="en-GB" sz="1100" b="0" u="none" cap="none" spc="0" baseline="0">
            <a:ln w="0"/>
            <a:solidFill>
              <a:schemeClr val="tx1"/>
            </a:solidFill>
            <a:effectLst>
              <a:outerShdw blurRad="38100" dist="19050" dir="2700000" algn="tl" rotWithShape="0">
                <a:schemeClr val="dk1">
                  <a:alpha val="40000"/>
                </a:schemeClr>
              </a:outerShdw>
            </a:effectLst>
            <a:latin typeface="+mn-lt"/>
            <a:ea typeface="+mn-ea"/>
            <a:cs typeface="+mn-cs"/>
          </a:endParaRPr>
        </a:p>
        <a:p>
          <a:r>
            <a:rPr lang="en-GB" sz="1100" b="0" cap="none" spc="0">
              <a:ln w="0"/>
              <a:solidFill>
                <a:schemeClr val="tx1"/>
              </a:solidFill>
              <a:effectLst>
                <a:outerShdw blurRad="38100" dist="19050" dir="2700000" algn="tl" rotWithShape="0">
                  <a:schemeClr val="dk1">
                    <a:alpha val="40000"/>
                  </a:schemeClr>
                </a:outerShdw>
              </a:effectLst>
            </a:rPr>
            <a:t>2. The</a:t>
          </a:r>
          <a:r>
            <a:rPr lang="en-GB" sz="1100" b="0" cap="none" spc="0" baseline="0">
              <a:ln w="0"/>
              <a:solidFill>
                <a:schemeClr val="tx1"/>
              </a:solidFill>
              <a:effectLst>
                <a:outerShdw blurRad="38100" dist="19050" dir="2700000" algn="tl" rotWithShape="0">
                  <a:schemeClr val="dk1">
                    <a:alpha val="40000"/>
                  </a:schemeClr>
                </a:outerShdw>
              </a:effectLst>
            </a:rPr>
            <a:t> indicative Auction Date will be based</a:t>
          </a:r>
          <a:r>
            <a:rPr lang="en-GB" sz="1100" b="0" cap="none" spc="0">
              <a:ln w="0"/>
              <a:solidFill>
                <a:schemeClr val="tx1"/>
              </a:solidFill>
              <a:effectLst>
                <a:outerShdw blurRad="38100" dist="19050" dir="2700000" algn="tl" rotWithShape="0">
                  <a:schemeClr val="dk1">
                    <a:alpha val="40000"/>
                  </a:schemeClr>
                </a:outerShdw>
              </a:effectLst>
            </a:rPr>
            <a:t> on the </a:t>
          </a:r>
          <a:r>
            <a:rPr lang="en-GB" sz="1100" b="0" cap="none" spc="0" baseline="0">
              <a:ln w="0"/>
              <a:solidFill>
                <a:schemeClr val="tx1"/>
              </a:solidFill>
              <a:effectLst>
                <a:outerShdw blurRad="38100" dist="19050" dir="2700000" algn="tl" rotWithShape="0">
                  <a:schemeClr val="dk1">
                    <a:alpha val="40000"/>
                  </a:schemeClr>
                </a:outerShdw>
              </a:effectLst>
            </a:rPr>
            <a:t>Secretary of State (SoS) date of approval of the Statutory Instrument. </a:t>
          </a:r>
        </a:p>
        <a:p>
          <a:endParaRPr lang="en-GB" sz="1100" b="0" cap="none" spc="0" baseline="0">
            <a:ln w="0"/>
            <a:solidFill>
              <a:schemeClr val="tx1"/>
            </a:solidFill>
            <a:effectLst>
              <a:outerShdw blurRad="38100" dist="19050" dir="2700000" algn="tl" rotWithShape="0">
                <a:schemeClr val="dk1">
                  <a:alpha val="40000"/>
                </a:schemeClr>
              </a:outerShdw>
            </a:effectLst>
          </a:endParaRPr>
        </a:p>
        <a:p>
          <a:r>
            <a:rPr lang="en-GB" sz="1200" b="1" u="sng" cap="none" spc="0" baseline="0">
              <a:ln w="0"/>
              <a:solidFill>
                <a:schemeClr val="tx1"/>
              </a:solidFill>
              <a:effectLst>
                <a:outerShdw blurRad="38100" dist="19050" dir="2700000" algn="tl" rotWithShape="0">
                  <a:schemeClr val="dk1">
                    <a:alpha val="40000"/>
                  </a:schemeClr>
                </a:outerShdw>
              </a:effectLst>
            </a:rPr>
            <a:t>Instruction for Use</a:t>
          </a:r>
        </a:p>
        <a:p>
          <a:endParaRPr lang="en-GB" sz="1200" b="1" u="sng" cap="none" spc="0" baseline="0">
            <a:ln w="0"/>
            <a:solidFill>
              <a:schemeClr val="tx1"/>
            </a:solidFill>
            <a:effectLst>
              <a:outerShdw blurRad="38100" dist="19050" dir="2700000" algn="tl" rotWithShape="0">
                <a:schemeClr val="dk1">
                  <a:alpha val="40000"/>
                </a:schemeClr>
              </a:outerShdw>
            </a:effectLst>
          </a:endParaRPr>
        </a:p>
        <a:p>
          <a:r>
            <a:rPr lang="en-GB" sz="1100" b="0" cap="none" spc="0" baseline="0">
              <a:ln w="0"/>
              <a:solidFill>
                <a:schemeClr val="tx1"/>
              </a:solidFill>
              <a:effectLst>
                <a:outerShdw blurRad="38100" dist="19050" dir="2700000" algn="tl" rotWithShape="0">
                  <a:schemeClr val="dk1">
                    <a:alpha val="40000"/>
                  </a:schemeClr>
                </a:outerShdw>
              </a:effectLst>
              <a:latin typeface="+mn-lt"/>
              <a:ea typeface="+mn-ea"/>
              <a:cs typeface="+mn-cs"/>
            </a:rPr>
            <a:t>1. Enter a SoS Approval Date in the Yellow Box. This date will then allow population of the other dates in addtion to the the </a:t>
          </a:r>
        </a:p>
        <a:p>
          <a:r>
            <a:rPr lang="en-GB" sz="1100" b="0" cap="none" spc="0" baseline="0">
              <a:ln w="0"/>
              <a:solidFill>
                <a:schemeClr val="tx1"/>
              </a:solidFill>
              <a:effectLst>
                <a:outerShdw blurRad="38100" dist="19050" dir="2700000" algn="tl" rotWithShape="0">
                  <a:schemeClr val="dk1">
                    <a:alpha val="40000"/>
                  </a:schemeClr>
                </a:outerShdw>
              </a:effectLst>
              <a:latin typeface="+mn-lt"/>
              <a:ea typeface="+mn-ea"/>
              <a:cs typeface="+mn-cs"/>
            </a:rPr>
            <a:t>    indicative Auction Start Date. </a:t>
          </a:r>
        </a:p>
        <a:p>
          <a:r>
            <a:rPr lang="en-GB" sz="1100" b="0" cap="none" spc="0" baseline="0">
              <a:ln w="0"/>
              <a:solidFill>
                <a:schemeClr val="tx1"/>
              </a:solidFill>
              <a:effectLst>
                <a:outerShdw blurRad="38100" dist="19050" dir="2700000" algn="tl" rotWithShape="0">
                  <a:schemeClr val="dk1">
                    <a:alpha val="40000"/>
                  </a:schemeClr>
                </a:outerShdw>
              </a:effectLst>
              <a:latin typeface="+mn-lt"/>
              <a:ea typeface="+mn-ea"/>
              <a:cs typeface="+mn-cs"/>
            </a:rPr>
            <a:t>2. Please note dates for activities highlighted in "Red" are Rules and Regulation driven and activites highlighted in "orange"</a:t>
          </a:r>
        </a:p>
        <a:p>
          <a:r>
            <a:rPr lang="en-GB" sz="1100" b="0" cap="none" spc="0" baseline="0">
              <a:ln w="0"/>
              <a:solidFill>
                <a:schemeClr val="tx1"/>
              </a:solidFill>
              <a:effectLst>
                <a:outerShdw blurRad="38100" dist="19050" dir="2700000" algn="tl" rotWithShape="0">
                  <a:schemeClr val="dk1">
                    <a:alpha val="40000"/>
                  </a:schemeClr>
                </a:outerShdw>
              </a:effectLst>
              <a:latin typeface="+mn-lt"/>
              <a:ea typeface="+mn-ea"/>
              <a:cs typeface="+mn-cs"/>
            </a:rPr>
            <a:t>     are flexible.</a:t>
          </a:r>
        </a:p>
      </xdr:txBody>
    </xdr:sp>
    <xdr:clientData/>
  </xdr:twoCellAnchor>
  <xdr:twoCellAnchor>
    <xdr:from>
      <xdr:col>8</xdr:col>
      <xdr:colOff>249116</xdr:colOff>
      <xdr:row>17</xdr:row>
      <xdr:rowOff>139210</xdr:rowOff>
    </xdr:from>
    <xdr:to>
      <xdr:col>20</xdr:col>
      <xdr:colOff>85725</xdr:colOff>
      <xdr:row>24</xdr:row>
      <xdr:rowOff>19049</xdr:rowOff>
    </xdr:to>
    <xdr:sp macro="" textlink="">
      <xdr:nvSpPr>
        <xdr:cNvPr id="3" name="TextBox 2">
          <a:extLst>
            <a:ext uri="{FF2B5EF4-FFF2-40B4-BE49-F238E27FC236}">
              <a16:creationId xmlns:a16="http://schemas.microsoft.com/office/drawing/2014/main" id="{ABE8AEE5-3409-4ADF-A322-B190FED2EE29}"/>
            </a:ext>
          </a:extLst>
        </xdr:cNvPr>
        <xdr:cNvSpPr txBox="1"/>
      </xdr:nvSpPr>
      <xdr:spPr>
        <a:xfrm>
          <a:off x="4935416" y="3434860"/>
          <a:ext cx="7151809" cy="1232389"/>
        </a:xfrm>
        <a:prstGeom prst="rect">
          <a:avLst/>
        </a:prstGeom>
        <a:solidFill>
          <a:schemeClr val="accent2">
            <a:lumMod val="40000"/>
            <a:lumOff val="60000"/>
          </a:schemeClr>
        </a:solid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en-GB" sz="1400" b="1" u="sng" cap="none" spc="0">
              <a:ln w="0"/>
              <a:solidFill>
                <a:schemeClr val="tx1"/>
              </a:solidFill>
              <a:effectLst>
                <a:outerShdw blurRad="38100" dist="19050" dir="2700000" algn="tl" rotWithShape="0">
                  <a:schemeClr val="dk1">
                    <a:alpha val="40000"/>
                  </a:schemeClr>
                </a:outerShdw>
              </a:effectLst>
              <a:latin typeface="+mn-lt"/>
              <a:ea typeface="+mn-ea"/>
              <a:cs typeface="+mn-cs"/>
            </a:rPr>
            <a:t>Assumptions</a:t>
          </a:r>
        </a:p>
        <a:p>
          <a:pPr marL="0" marR="0" lvl="0" indent="0" algn="ctr" defTabSz="914400" eaLnBrk="1" fontAlgn="auto" latinLnBrk="0" hangingPunct="1">
            <a:lnSpc>
              <a:spcPct val="100000"/>
            </a:lnSpc>
            <a:spcBef>
              <a:spcPts val="0"/>
            </a:spcBef>
            <a:spcAft>
              <a:spcPts val="0"/>
            </a:spcAft>
            <a:buClrTx/>
            <a:buSzTx/>
            <a:buFontTx/>
            <a:buNone/>
            <a:tabLst/>
            <a:defRPr/>
          </a:pPr>
          <a:endParaRPr lang="en-GB" sz="1400" b="1" u="sng" cap="none" spc="0">
            <a:ln w="0"/>
            <a:solidFill>
              <a:schemeClr val="tx1"/>
            </a:solidFill>
            <a:effectLst>
              <a:outerShdw blurRad="38100" dist="19050" dir="2700000" algn="tl" rotWithShape="0">
                <a:schemeClr val="dk1">
                  <a:alpha val="40000"/>
                </a:schemeClr>
              </a:outerShdw>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cap="none" spc="0">
              <a:ln w="0"/>
              <a:solidFill>
                <a:schemeClr val="tx1"/>
              </a:solidFill>
              <a:effectLst>
                <a:outerShdw blurRad="38100" dist="19050" dir="2700000" algn="tl" rotWithShape="0">
                  <a:schemeClr val="dk1">
                    <a:alpha val="40000"/>
                  </a:schemeClr>
                </a:outerShdw>
              </a:effectLst>
            </a:rPr>
            <a:t>1. Withdrawal window will open one working days after the Secretary of State (SoS)</a:t>
          </a:r>
          <a:r>
            <a:rPr lang="en-GB" sz="1100" b="0" cap="none" spc="0" baseline="0">
              <a:ln w="0"/>
              <a:solidFill>
                <a:schemeClr val="tx1"/>
              </a:solidFill>
              <a:effectLst>
                <a:outerShdw blurRad="38100" dist="19050" dir="2700000" algn="tl" rotWithShape="0">
                  <a:schemeClr val="dk1">
                    <a:alpha val="40000"/>
                  </a:schemeClr>
                </a:outerShdw>
              </a:effectLst>
            </a:rPr>
            <a:t> approval.</a:t>
          </a:r>
          <a:endParaRPr lang="en-GB" b="0" cap="none" spc="0">
            <a:ln w="0"/>
            <a:solidFill>
              <a:schemeClr val="tx1"/>
            </a:solidFill>
            <a:effectLst>
              <a:outerShdw blurRad="38100" dist="19050" dir="2700000" algn="tl" rotWithShape="0">
                <a:schemeClr val="dk1">
                  <a:alpha val="40000"/>
                </a:schemeClr>
              </a:outerShdw>
            </a:effectLst>
          </a:endParaRPr>
        </a:p>
        <a:p>
          <a:r>
            <a:rPr lang="en-GB" sz="1100" b="0" cap="none" spc="0">
              <a:ln w="0"/>
              <a:solidFill>
                <a:schemeClr val="tx1"/>
              </a:solidFill>
              <a:effectLst>
                <a:outerShdw blurRad="38100" dist="19050" dir="2700000" algn="tl" rotWithShape="0">
                  <a:schemeClr val="dk1">
                    <a:alpha val="40000"/>
                  </a:schemeClr>
                </a:outerShdw>
              </a:effectLst>
            </a:rPr>
            <a:t>2. The indicative </a:t>
          </a:r>
          <a:r>
            <a:rPr lang="en-GB" sz="1100" b="0" cap="none" spc="0" baseline="0">
              <a:ln w="0"/>
              <a:solidFill>
                <a:schemeClr val="tx1"/>
              </a:solidFill>
              <a:effectLst>
                <a:outerShdw blurRad="38100" dist="19050" dir="2700000" algn="tl" rotWithShape="0">
                  <a:schemeClr val="dk1">
                    <a:alpha val="40000"/>
                  </a:schemeClr>
                </a:outerShdw>
              </a:effectLst>
            </a:rPr>
            <a:t>Auction Start Date will be 37 Working Days after the SoS decsion.</a:t>
          </a:r>
        </a:p>
        <a:p>
          <a:r>
            <a:rPr lang="en-GB" sz="1100" b="0" cap="none" spc="0" baseline="0">
              <a:ln w="0"/>
              <a:solidFill>
                <a:schemeClr val="tx1"/>
              </a:solidFill>
              <a:effectLst>
                <a:outerShdw blurRad="38100" dist="19050" dir="2700000" algn="tl" rotWithShape="0">
                  <a:schemeClr val="dk1">
                    <a:alpha val="40000"/>
                  </a:schemeClr>
                </a:outerShdw>
              </a:effectLst>
            </a:rPr>
            <a:t>3.  The Mock Auction and Capacity Auction will not take place on Monday or Friday and tool will take account of weekend</a:t>
          </a:r>
        </a:p>
        <a:p>
          <a:r>
            <a:rPr lang="en-GB" sz="1100" b="0" cap="none" spc="0" baseline="0">
              <a:ln w="0"/>
              <a:solidFill>
                <a:schemeClr val="tx1"/>
              </a:solidFill>
              <a:effectLst>
                <a:outerShdw blurRad="38100" dist="19050" dir="2700000" algn="tl" rotWithShape="0">
                  <a:schemeClr val="dk1">
                    <a:alpha val="40000"/>
                  </a:schemeClr>
                </a:outerShdw>
              </a:effectLst>
            </a:rPr>
            <a:t>      and bank holidays. </a:t>
          </a:r>
          <a:endParaRPr lang="en-GB" sz="1100"/>
        </a:p>
      </xdr:txBody>
    </xdr:sp>
    <xdr:clientData/>
  </xdr:twoCellAnchor>
  <xdr:twoCellAnchor>
    <xdr:from>
      <xdr:col>0</xdr:col>
      <xdr:colOff>590550</xdr:colOff>
      <xdr:row>27</xdr:row>
      <xdr:rowOff>123824</xdr:rowOff>
    </xdr:from>
    <xdr:to>
      <xdr:col>20</xdr:col>
      <xdr:colOff>238125</xdr:colOff>
      <xdr:row>44</xdr:row>
      <xdr:rowOff>133350</xdr:rowOff>
    </xdr:to>
    <xdr:sp macro="" textlink="">
      <xdr:nvSpPr>
        <xdr:cNvPr id="4" name="TextBox 3">
          <a:extLst>
            <a:ext uri="{FF2B5EF4-FFF2-40B4-BE49-F238E27FC236}">
              <a16:creationId xmlns:a16="http://schemas.microsoft.com/office/drawing/2014/main" id="{9E2BDF8A-6696-483E-9A2F-2D8FECB9BCAE}"/>
            </a:ext>
          </a:extLst>
        </xdr:cNvPr>
        <xdr:cNvSpPr txBox="1"/>
      </xdr:nvSpPr>
      <xdr:spPr>
        <a:xfrm>
          <a:off x="590550" y="5353049"/>
          <a:ext cx="11649075" cy="3248026"/>
        </a:xfrm>
        <a:prstGeom prst="rect">
          <a:avLst/>
        </a:prstGeom>
        <a:ln w="28575"/>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lang="en-GB" sz="1600" b="1">
              <a:solidFill>
                <a:schemeClr val="accent2"/>
              </a:solidFill>
            </a:rPr>
            <a:t>Legal Disclaimer and Copyright </a:t>
          </a:r>
        </a:p>
        <a:p>
          <a:endParaRPr lang="en-GB"/>
        </a:p>
        <a:p>
          <a:r>
            <a:rPr lang="en-GB" sz="1400" b="1">
              <a:solidFill>
                <a:schemeClr val="accent2"/>
              </a:solidFill>
            </a:rPr>
            <a:t>Disclaimer</a:t>
          </a:r>
        </a:p>
        <a:p>
          <a:r>
            <a:rPr lang="en-GB"/>
            <a:t>This Capacity Market guidance document has been prepared by National Grid Electricity Transmission plc (NGET) and is provided voluntarily and without charge. Whilst NGET has taken all reasonable care in preparing this document, no representation or warranty either expressed or implied is made as to the accuracy or completeness of the information that it contains and parties using information within the document should make their own enquiries as to its accuracy and suitability for the purpose for which they use it. Neither NGET nor any other companies in the National Grid plc group, nor any Directors or employees of any such company shall be liable for any error or misstatement or opinion on which the recipient of this document relies or seeks to rely other than fraudulent misstatement or fraudulent misrepresentation and does not accept any responsibility for any use which is made of the information or the document or (to the extent permitted by law) for any damages or losses incurred. In the event of any conflict or inconsistency between this document and the Capacity Market Rules, the Electricity Capacity Regulations or the Auction Guidelines, the latter documents take precedence. Capitalised terms used in this document shall have the same meanings given in the Capacity Market Rules</a:t>
          </a:r>
          <a:endParaRPr lang="en-GB" sz="1400" b="1">
            <a:solidFill>
              <a:schemeClr val="accent2"/>
            </a:solidFill>
            <a:latin typeface="+mn-lt"/>
            <a:ea typeface="+mn-ea"/>
            <a:cs typeface="+mn-cs"/>
          </a:endParaRPr>
        </a:p>
        <a:p>
          <a:pPr marL="0" indent="0"/>
          <a:endParaRPr lang="en-GB" sz="1400" b="1">
            <a:solidFill>
              <a:schemeClr val="accent2"/>
            </a:solidFill>
            <a:latin typeface="+mn-lt"/>
            <a:ea typeface="+mn-ea"/>
            <a:cs typeface="+mn-cs"/>
          </a:endParaRPr>
        </a:p>
        <a:p>
          <a:pPr marL="0" indent="0"/>
          <a:r>
            <a:rPr lang="en-GB" sz="1400" b="1">
              <a:solidFill>
                <a:schemeClr val="accent2"/>
              </a:solidFill>
              <a:latin typeface="+mn-lt"/>
              <a:ea typeface="+mn-ea"/>
              <a:cs typeface="+mn-cs"/>
            </a:rPr>
            <a:t>Confidentiality</a:t>
          </a:r>
        </a:p>
        <a:p>
          <a:endParaRPr lang="en-GB"/>
        </a:p>
        <a:p>
          <a:r>
            <a:rPr lang="en-GB"/>
            <a:t>This guidance document, and its contents should be considered as confidential in nature, and this document is supplied on this basis. No part of this document may be reproduced in any material form (including photocopying and restoring in any medium or electronic means and whether or not transiently or incidentally) without the written permission of NGET.</a:t>
          </a:r>
        </a:p>
        <a:p>
          <a:endParaRPr lang="en-GB"/>
        </a:p>
        <a:p>
          <a:r>
            <a:rPr lang="en-GB"/>
            <a:t>Copyright National Grid 2019, all rights reserved.</a:t>
          </a:r>
          <a:endParaRPr lang="en-GB" sz="1100"/>
        </a:p>
      </xdr:txBody>
    </xdr:sp>
    <xdr:clientData/>
  </xdr:twoCellAnchor>
  <xdr:twoCellAnchor editAs="oneCell">
    <xdr:from>
      <xdr:col>11</xdr:col>
      <xdr:colOff>85725</xdr:colOff>
      <xdr:row>1</xdr:row>
      <xdr:rowOff>114300</xdr:rowOff>
    </xdr:from>
    <xdr:to>
      <xdr:col>19</xdr:col>
      <xdr:colOff>457200</xdr:colOff>
      <xdr:row>3</xdr:row>
      <xdr:rowOff>247651</xdr:rowOff>
    </xdr:to>
    <xdr:pic>
      <xdr:nvPicPr>
        <xdr:cNvPr id="5" name="Picture 4" descr="C:\Users\vikas.garg\Desktop\NGESO_EMR_Landscape logo 390x45 v2.png">
          <a:extLst>
            <a:ext uri="{FF2B5EF4-FFF2-40B4-BE49-F238E27FC236}">
              <a16:creationId xmlns:a16="http://schemas.microsoft.com/office/drawing/2014/main" id="{75A64684-D8AD-47AB-9DB7-200C57BF0317}"/>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00825" y="304800"/>
          <a:ext cx="5248275" cy="676276"/>
        </a:xfrm>
        <a:prstGeom prst="rect">
          <a:avLst/>
        </a:prstGeom>
        <a:noFill/>
        <a:ln>
          <a:noFill/>
        </a:ln>
      </xdr:spPr>
    </xdr:pic>
    <xdr:clientData/>
  </xdr:twoCellAnchor>
  <xdr:twoCellAnchor>
    <xdr:from>
      <xdr:col>0</xdr:col>
      <xdr:colOff>209550</xdr:colOff>
      <xdr:row>1</xdr:row>
      <xdr:rowOff>28575</xdr:rowOff>
    </xdr:from>
    <xdr:to>
      <xdr:col>10</xdr:col>
      <xdr:colOff>438150</xdr:colOff>
      <xdr:row>3</xdr:row>
      <xdr:rowOff>266700</xdr:rowOff>
    </xdr:to>
    <xdr:sp macro="" textlink="">
      <xdr:nvSpPr>
        <xdr:cNvPr id="6" name="TextBox 5">
          <a:extLst>
            <a:ext uri="{FF2B5EF4-FFF2-40B4-BE49-F238E27FC236}">
              <a16:creationId xmlns:a16="http://schemas.microsoft.com/office/drawing/2014/main" id="{CC17CC47-EFF7-443F-B0E7-9FE916C6DE48}"/>
            </a:ext>
          </a:extLst>
        </xdr:cNvPr>
        <xdr:cNvSpPr txBox="1"/>
      </xdr:nvSpPr>
      <xdr:spPr>
        <a:xfrm>
          <a:off x="209550" y="219075"/>
          <a:ext cx="6134100" cy="781050"/>
        </a:xfrm>
        <a:prstGeom prst="rect">
          <a:avLst/>
        </a:prstGeom>
        <a:solidFill>
          <a:schemeClr val="accent4"/>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GB" sz="2400" b="1">
              <a:solidFill>
                <a:schemeClr val="accent2"/>
              </a:solidFill>
            </a:rPr>
            <a:t>Indicative Auction timeline</a:t>
          </a:r>
          <a:r>
            <a:rPr lang="en-GB" sz="2400" b="1" baseline="0">
              <a:solidFill>
                <a:schemeClr val="accent2"/>
              </a:solidFill>
            </a:rPr>
            <a:t> Calculator</a:t>
          </a:r>
          <a:endParaRPr lang="en-GB" sz="2400" b="1">
            <a:solidFill>
              <a:schemeClr val="accent2"/>
            </a:solidFil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26"/>
  <sheetViews>
    <sheetView showGridLines="0" tabSelected="1" zoomScale="85" zoomScaleNormal="85" workbookViewId="0">
      <selection activeCell="D17" sqref="D17"/>
    </sheetView>
  </sheetViews>
  <sheetFormatPr defaultRowHeight="15" x14ac:dyDescent="0.25"/>
  <cols>
    <col min="2" max="2" width="30.42578125" style="5" customWidth="1"/>
    <col min="3" max="3" width="13.7109375" style="1" customWidth="1"/>
    <col min="4" max="4" width="11.140625" style="1" bestFit="1" customWidth="1"/>
    <col min="5" max="5" width="4.7109375" customWidth="1"/>
    <col min="6" max="6" width="3.7109375" customWidth="1"/>
    <col min="7" max="7" width="18" style="1" hidden="1" customWidth="1"/>
    <col min="8" max="8" width="6" hidden="1" customWidth="1"/>
  </cols>
  <sheetData>
    <row r="2" spans="2:8" ht="21" customHeight="1" x14ac:dyDescent="0.25"/>
    <row r="3" spans="2:8" ht="21.75" customHeight="1" x14ac:dyDescent="0.25"/>
    <row r="4" spans="2:8" ht="60.75" customHeight="1" x14ac:dyDescent="0.25"/>
    <row r="5" spans="2:8" ht="15.75" thickBot="1" x14ac:dyDescent="0.3">
      <c r="G5" s="3" t="s">
        <v>6</v>
      </c>
    </row>
    <row r="6" spans="2:8" ht="15.75" thickBot="1" x14ac:dyDescent="0.3">
      <c r="B6" s="13" t="s">
        <v>9</v>
      </c>
      <c r="C6" s="12"/>
      <c r="G6" s="4">
        <v>43466</v>
      </c>
      <c r="H6">
        <f>VALUE(G6)</f>
        <v>43466</v>
      </c>
    </row>
    <row r="7" spans="2:8" ht="15.75" customHeight="1" x14ac:dyDescent="0.25">
      <c r="G7" s="4">
        <v>43574</v>
      </c>
      <c r="H7">
        <f t="shared" ref="H7:H13" si="0">VALUE(G7)</f>
        <v>43574</v>
      </c>
    </row>
    <row r="8" spans="2:8" x14ac:dyDescent="0.25">
      <c r="C8" s="16" t="str">
        <f>TEXT(WORKDAY($C$6,38,$G$6:$G$13),"DD/MM/YYYY")</f>
        <v>22/02/1900</v>
      </c>
      <c r="G8" s="4">
        <v>43577</v>
      </c>
      <c r="H8">
        <f t="shared" si="0"/>
        <v>43577</v>
      </c>
    </row>
    <row r="9" spans="2:8" ht="15.75" x14ac:dyDescent="0.25">
      <c r="B9" s="11" t="s">
        <v>12</v>
      </c>
      <c r="C9" s="18" t="str">
        <f>IF(C6="","",IF(TEXT(C8,"ddd")="Fri", C8+4,IF(TEXT(C8,"ddd")="Mon",C8+1,C8)))</f>
        <v/>
      </c>
      <c r="D9" s="2"/>
      <c r="G9" s="4">
        <v>43591</v>
      </c>
      <c r="H9">
        <f t="shared" si="0"/>
        <v>43591</v>
      </c>
    </row>
    <row r="10" spans="2:8" x14ac:dyDescent="0.25">
      <c r="B10" s="8"/>
      <c r="C10" s="9"/>
      <c r="G10" s="4">
        <v>43612</v>
      </c>
      <c r="H10">
        <f t="shared" si="0"/>
        <v>43612</v>
      </c>
    </row>
    <row r="11" spans="2:8" x14ac:dyDescent="0.25">
      <c r="B11" s="6"/>
      <c r="C11" s="2"/>
      <c r="G11" s="4">
        <v>43703</v>
      </c>
      <c r="H11">
        <f t="shared" si="0"/>
        <v>43703</v>
      </c>
    </row>
    <row r="12" spans="2:8" ht="15.75" x14ac:dyDescent="0.25">
      <c r="B12" s="11" t="s">
        <v>2</v>
      </c>
      <c r="C12" s="10" t="s">
        <v>4</v>
      </c>
      <c r="D12" s="10" t="str">
        <f>"D-"&amp;RIGHT(C12,LEN(C12)-2)-5</f>
        <v>D-10</v>
      </c>
      <c r="G12" s="4">
        <v>43824</v>
      </c>
      <c r="H12">
        <f t="shared" si="0"/>
        <v>43824</v>
      </c>
    </row>
    <row r="13" spans="2:8" x14ac:dyDescent="0.25">
      <c r="B13" s="6"/>
      <c r="C13" s="14" t="str">
        <f>IF(C6="","",TEXT(WORKDAY($C$9,-RIGHT(C12,LEN(C12)-2),$G$6:$G$13),"DD/MM/YYYY"))</f>
        <v/>
      </c>
      <c r="D13" s="15" t="str">
        <f>IF(C6="","",TEXT(WORKDAY($C$9,-RIGHT(D12,LEN(D12)-2)-1,$G$6:$G$13),"DD/MM/YYYY"))</f>
        <v/>
      </c>
      <c r="G13" s="4">
        <v>43825</v>
      </c>
      <c r="H13">
        <f t="shared" si="0"/>
        <v>43825</v>
      </c>
    </row>
    <row r="14" spans="2:8" x14ac:dyDescent="0.25">
      <c r="B14" s="6"/>
    </row>
    <row r="15" spans="2:8" ht="15.75" x14ac:dyDescent="0.25">
      <c r="B15" s="17" t="s">
        <v>3</v>
      </c>
      <c r="C15" s="10" t="s">
        <v>5</v>
      </c>
    </row>
    <row r="16" spans="2:8" x14ac:dyDescent="0.25">
      <c r="B16" s="6"/>
      <c r="C16" s="15" t="str">
        <f>IF(C6="","",TEXT(WORKDAY($C$9,-RIGHT(C15,LEN(C15)-2),$G$6:$G$13),"DD/MM/YYYY"))</f>
        <v/>
      </c>
    </row>
    <row r="17" spans="2:7" x14ac:dyDescent="0.25">
      <c r="B17" s="6"/>
    </row>
    <row r="18" spans="2:7" x14ac:dyDescent="0.25">
      <c r="B18" s="6"/>
    </row>
    <row r="19" spans="2:7" ht="15.75" x14ac:dyDescent="0.25">
      <c r="B19" s="17" t="s">
        <v>1</v>
      </c>
      <c r="C19" s="10" t="s">
        <v>7</v>
      </c>
    </row>
    <row r="20" spans="2:7" x14ac:dyDescent="0.25">
      <c r="B20" s="6"/>
      <c r="C20" s="15" t="str">
        <f>IF(C6="","",TEXT(WORKDAY($C$9,-RIGHT(C19,LEN(C19)-2),$G$6:$G$13),"DD/MM/YYYY"))</f>
        <v/>
      </c>
    </row>
    <row r="21" spans="2:7" x14ac:dyDescent="0.25">
      <c r="B21" s="6"/>
    </row>
    <row r="22" spans="2:7" ht="15.75" x14ac:dyDescent="0.25">
      <c r="B22" s="17" t="s">
        <v>0</v>
      </c>
      <c r="C22" s="10" t="s">
        <v>8</v>
      </c>
    </row>
    <row r="23" spans="2:7" x14ac:dyDescent="0.25">
      <c r="B23" s="6"/>
      <c r="C23" s="15" t="str">
        <f>IF(C6="","",TEXT(WORKDAY($C$9,-RIGHT(C22,LEN(C22)-2),$G$6:$G$13),"DD/MM/YYYY"))</f>
        <v/>
      </c>
    </row>
    <row r="24" spans="2:7" x14ac:dyDescent="0.25">
      <c r="B24" s="6"/>
    </row>
    <row r="25" spans="2:7" ht="15.75" x14ac:dyDescent="0.25">
      <c r="B25" s="11" t="s">
        <v>11</v>
      </c>
      <c r="C25" s="10" t="s">
        <v>10</v>
      </c>
      <c r="D25" s="10" t="str">
        <f>"D-"&amp;RIGHT(C25,LEN(C25)-2)-5</f>
        <v>D-31</v>
      </c>
      <c r="G25" s="7"/>
    </row>
    <row r="26" spans="2:7" x14ac:dyDescent="0.25">
      <c r="C26" s="15" t="str">
        <f>IF(C6="","",TEXT(WORKDAY($C$9,-RIGHT(C25,LEN(C25)-2),$G$6:$G$13),"DD/MM/YYYY"))</f>
        <v/>
      </c>
      <c r="D26" s="15" t="str">
        <f>IF(C6="","",TEXT(WORKDAY($C$9,-RIGHT(D25,LEN(D25)-2)-1,$G$6:$G$13),"DD/MM/YYYY"))</f>
        <v/>
      </c>
    </row>
  </sheetData>
  <sheetProtection algorithmName="SHA-512" hashValue="AQ2ltoX24u/fqYtBJ/c+C5DFAh16SXtzQeOCPf9aEaeef3zIcaT5aSuF8czI9/18MRwkn9BbhRe+jxkCtcnRBw==" saltValue="Hz6jO/KOpjkgkV6jTd2AgQ==" spinCount="100000" sheet="1" objects="1" scenarios="1"/>
  <conditionalFormatting sqref="C5:C8 C10:C1048576">
    <cfRule type="expression" priority="29">
      <formula>$C$11=$G$6:$G$13</formula>
    </cfRule>
  </conditionalFormatting>
  <dataValidations count="1">
    <dataValidation allowBlank="1" showInputMessage="1" showErrorMessage="1" prompt="Please enter the date as per point 3 of the guidance in the format &quot;dd/mm/yyyy&quot;_x000a_" sqref="C6"/>
  </dataValidation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DD9BB4A60E609C48B242B4539C9E7D45" ma:contentTypeVersion="3" ma:contentTypeDescription="Create a new document." ma:contentTypeScope="" ma:versionID="11ef872e901b78fe51e11fb51cdd92ab">
  <xsd:schema xmlns:xsd="http://www.w3.org/2001/XMLSchema" xmlns:xs="http://www.w3.org/2001/XMLSchema" xmlns:p="http://schemas.microsoft.com/office/2006/metadata/properties" xmlns:ns3="bf245c54-2409-46d3-94b2-1acfbe75ac7f" xmlns:ns4="5110c136-48c8-4518-978c-a501948e6eca" targetNamespace="http://schemas.microsoft.com/office/2006/metadata/properties" ma:root="true" ma:fieldsID="0bd296879ee7c4eeb63b9db0707aa96b" ns3:_="" ns4:_="">
    <xsd:import namespace="bf245c54-2409-46d3-94b2-1acfbe75ac7f"/>
    <xsd:import namespace="5110c136-48c8-4518-978c-a501948e6eca"/>
    <xsd:element name="properties">
      <xsd:complexType>
        <xsd:sequence>
          <xsd:element name="documentManagement">
            <xsd:complexType>
              <xsd:all>
                <xsd:element ref="ns3:Application_x0020_type"/>
                <xsd:element ref="ns4: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f245c54-2409-46d3-94b2-1acfbe75ac7f" elementFormDefault="qualified">
    <xsd:import namespace="http://schemas.microsoft.com/office/2006/documentManagement/types"/>
    <xsd:import namespace="http://schemas.microsoft.com/office/infopath/2007/PartnerControls"/>
    <xsd:element name="Application_x0020_type" ma:index="9" ma:displayName="Information for" ma:default="All CMU types" ma:format="RadioButtons" ma:internalName="Application_x0020_type">
      <xsd:simpleType>
        <xsd:restriction base="dms:Choice">
          <xsd:enumeration value="All CMU types"/>
          <xsd:enumeration value="DSR CMUs"/>
          <xsd:enumeration value="New Build generators"/>
          <xsd:enumeration value="Existing generators"/>
          <xsd:enumeration value="New Build interconnectors"/>
          <xsd:enumeration value="Existing interconnectors"/>
          <xsd:enumeration value="Refurbishing generators"/>
          <xsd:enumeration value="Distribution CMUs"/>
          <xsd:enumeration value="Transmission CMUs"/>
          <xsd:enumeration value="All CM applicants and providers (general info)"/>
        </xsd:restriction>
      </xsd:simpleType>
    </xsd:element>
  </xsd:schema>
  <xsd:schema xmlns:xsd="http://www.w3.org/2001/XMLSchema" xmlns:xs="http://www.w3.org/2001/XMLSchema" xmlns:dms="http://schemas.microsoft.com/office/2006/documentManagement/types" xmlns:pc="http://schemas.microsoft.com/office/infopath/2007/PartnerControls" targetNamespace="5110c136-48c8-4518-978c-a501948e6eca"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ma:index="8" ma:displayName="Category"/>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Application_x0020_type xmlns="bf245c54-2409-46d3-94b2-1acfbe75ac7f">All CM applicants and providers (general info)</Application_x0020_type>
  </documentManagement>
</p:properties>
</file>

<file path=customXml/itemProps1.xml><?xml version="1.0" encoding="utf-8"?>
<ds:datastoreItem xmlns:ds="http://schemas.openxmlformats.org/officeDocument/2006/customXml" ds:itemID="{2CC38C89-D22A-47F6-A010-39E15ECE8345}"/>
</file>

<file path=customXml/itemProps2.xml><?xml version="1.0" encoding="utf-8"?>
<ds:datastoreItem xmlns:ds="http://schemas.openxmlformats.org/officeDocument/2006/customXml" ds:itemID="{88417EC2-B132-4295-9122-274CDD4ECEC4}"/>
</file>

<file path=customXml/itemProps3.xml><?xml version="1.0" encoding="utf-8"?>
<ds:datastoreItem xmlns:ds="http://schemas.openxmlformats.org/officeDocument/2006/customXml" ds:itemID="{66A33387-B040-4E9C-BFD5-BE771F6DEE6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Dates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T-1 Auction potential timeline calculator</dc:title>
  <dc:creator>Vikas Garg</dc:creator>
  <cp:lastModifiedBy>National Grid</cp:lastModifiedBy>
  <dcterms:created xsi:type="dcterms:W3CDTF">2019-03-11T14:54:33Z</dcterms:created>
  <dcterms:modified xsi:type="dcterms:W3CDTF">2019-03-22T10:26:18Z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-854369482</vt:i4>
  </property>
  <property fmtid="{D5CDD505-2E9C-101B-9397-08002B2CF9AE}" pid="3" name="_NewReviewCycle">
    <vt:lpwstr/>
  </property>
  <property fmtid="{D5CDD505-2E9C-101B-9397-08002B2CF9AE}" pid="4" name="_EmailSubject">
    <vt:lpwstr>Timeline planner</vt:lpwstr>
  </property>
  <property fmtid="{D5CDD505-2E9C-101B-9397-08002B2CF9AE}" pid="5" name="_AuthorEmail">
    <vt:lpwstr>Vikas.Garg@nationalgrid.com</vt:lpwstr>
  </property>
  <property fmtid="{D5CDD505-2E9C-101B-9397-08002B2CF9AE}" pid="6" name="_AuthorEmailDisplayName">
    <vt:lpwstr>Garg (ESO), Vikas</vt:lpwstr>
  </property>
  <property fmtid="{D5CDD505-2E9C-101B-9397-08002B2CF9AE}" pid="7" name="_ReviewingToolsShownOnce">
    <vt:lpwstr/>
  </property>
  <property fmtid="{D5CDD505-2E9C-101B-9397-08002B2CF9AE}" pid="8" name="ContentTypeId">
    <vt:lpwstr>0x010100DD9BB4A60E609C48B242B4539C9E7D45</vt:lpwstr>
  </property>
</Properties>
</file>